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7" sheetId="1" r:id="rId1"/>
    <sheet name="Sheet2" sheetId="2" r:id="rId2"/>
    <sheet name="Sheet3" sheetId="3" r:id="rId3"/>
  </sheets>
  <definedNames>
    <definedName name="_xlnm.Print_Area" localSheetId="0">'2017'!$A$1:$C$81</definedName>
  </definedNames>
  <calcPr fullCalcOnLoad="1"/>
</workbook>
</file>

<file path=xl/sharedStrings.xml><?xml version="1.0" encoding="utf-8"?>
<sst xmlns="http://schemas.openxmlformats.org/spreadsheetml/2006/main" count="64" uniqueCount="62">
  <si>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</si>
  <si>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</si>
  <si>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</si>
  <si>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</si>
  <si>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</si>
  <si>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</si>
  <si>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</si>
  <si>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</si>
  <si>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</si>
  <si>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</si>
  <si>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</si>
  <si>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</si>
  <si>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</si>
  <si>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</si>
  <si>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</si>
  <si>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Membership Late Fees</t>
  </si>
  <si>
    <t>Other Income</t>
  </si>
  <si>
    <t>Total Other Income</t>
  </si>
  <si>
    <t>Wells Fargo Account</t>
  </si>
  <si>
    <t xml:space="preserve">Membership Dues </t>
  </si>
  <si>
    <t>Total Membership Income (Net)</t>
  </si>
  <si>
    <t>Income (loss) for 2017</t>
  </si>
  <si>
    <t>Paul Caldera (2017 Arbiter Renewal Fees)</t>
  </si>
  <si>
    <t>Mark Andrews (Survey Monkey Program)</t>
  </si>
  <si>
    <t>Larry Clanton (Saddleback Career Fair Registration)</t>
  </si>
  <si>
    <t>Mark Graban (OCFOA Job Fair Banner)</t>
  </si>
  <si>
    <t>CFOA (1st Half Instructional Kits)</t>
  </si>
  <si>
    <t>CNA Surety (Surety Bond Renewal)</t>
  </si>
  <si>
    <t>PayPal Charges</t>
  </si>
  <si>
    <t>Larry Clanton (Secretary of State SI-100 Form)</t>
  </si>
  <si>
    <t>Saddleback Valley Unifed School District (Meeting Fee)</t>
  </si>
  <si>
    <t>Radames Gutierrez (Member Registration Refund)</t>
  </si>
  <si>
    <t>Paul Caldera (2017 Arbiter Fee Addition)</t>
  </si>
  <si>
    <t>Patrick Taaffe (Membership Dues Refund)</t>
  </si>
  <si>
    <t>Cory Vest (Membership Dues Refund)</t>
  </si>
  <si>
    <t>Pierre Bertolino (Membership Dues Refund)</t>
  </si>
  <si>
    <t>Paul Caldera (2017 Arbiter Fee Addition #2)</t>
  </si>
  <si>
    <t>Bob Hernandez (All-Star Dinner)</t>
  </si>
  <si>
    <t>Larry Clanton (Reimburse for c/c NASO Liability Ins Renewal)</t>
  </si>
  <si>
    <t>Edward Beaune (Membership Dues Refund)</t>
  </si>
  <si>
    <t>CFOA (2nd Half Instructional Kits)</t>
  </si>
  <si>
    <t>Paul Caldera (1st Half Assignor Fees)</t>
  </si>
  <si>
    <t>Mark Andrews (Reimburse Web Fees)</t>
  </si>
  <si>
    <t>Cash Balance at 9/30/17</t>
  </si>
  <si>
    <t>Agile Sports Technologies (HUDL Renewal)</t>
  </si>
  <si>
    <t>American Specialty Insurance (D&amp;O Ins Renewal)</t>
  </si>
  <si>
    <t>Official Buyoff of Game (Pacifica HS)</t>
  </si>
  <si>
    <t>AS OF OCTOBER 31, 2017</t>
  </si>
  <si>
    <t>Cash Balance at 10/31/17</t>
  </si>
  <si>
    <t>Bank Balance at 10/31/17</t>
  </si>
  <si>
    <t>Book Balance at 10/31/17</t>
  </si>
  <si>
    <t>Larry Clanton (Reimburse for Buena Park Trophy - Awards)</t>
  </si>
  <si>
    <t>Frank Werner (Los Alisos Staff Gift Cards 8 @ $15 each)</t>
  </si>
  <si>
    <t>Mark Andrews (Jot Form Website Fee - 2 Mo @ $19.00 each)</t>
  </si>
  <si>
    <t>Larry Clanton (Reimburse Award Watch Batteries)</t>
  </si>
  <si>
    <t>Ck#4570 - Frank Werner</t>
  </si>
  <si>
    <t>Ck#4571 - Mark Andrews</t>
  </si>
  <si>
    <t>Ck#4569 - Marc Harrison</t>
  </si>
  <si>
    <t>Cypress HS Deposit (Official Buy-off)</t>
  </si>
  <si>
    <t>Marc Harrison (Official Reimbursed Game Fee)</t>
  </si>
  <si>
    <t>Wells Fargo NSF Return &amp; Charges</t>
  </si>
  <si>
    <t>Gilbert Arellano Reimburse NSF Fees and Replacement 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</si>
</sst>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1">
      <selection activeCell="C45" sqref="C45"/>
    </sheetView>
  </sheetViews>
  <sheetFormatPr defaultColWidth="9.140625" defaultRowHeight="15"/>
  <cols>
    <col min="1" max="1" width="58.281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47</v>
      </c>
      <c r="B3" s="2"/>
      <c r="C3" s="1"/>
      <c r="D3" s="1"/>
    </row>
    <row r="6" ht="15.75">
      <c r="A6" s="1" t="s">
        <v>1</v>
      </c>
    </row>
    <row r="8" spans="1:2" ht="15">
      <c r="A8" s="4" t="s">
        <v>19</v>
      </c>
      <c r="B8" s="5">
        <f>12100+23310+3255+105+80+315+10+90+900+300+100</f>
        <v>40565</v>
      </c>
    </row>
    <row r="9" spans="1:2" ht="15">
      <c r="A9" s="4" t="s">
        <v>15</v>
      </c>
      <c r="B9" s="5">
        <f>700+50</f>
        <v>750</v>
      </c>
    </row>
    <row r="10" spans="1:2" ht="15">
      <c r="A10" s="4"/>
      <c r="B10" s="5"/>
    </row>
    <row r="11" spans="1:2" ht="15">
      <c r="A11" s="4" t="s">
        <v>20</v>
      </c>
      <c r="B11" s="5">
        <f>B8+B9</f>
        <v>41315</v>
      </c>
    </row>
    <row r="12" spans="1:2" ht="15">
      <c r="A12" s="4"/>
      <c r="B12" s="5"/>
    </row>
    <row r="13" spans="1:2" ht="15">
      <c r="A13" s="6" t="s">
        <v>16</v>
      </c>
      <c r="B13" s="5"/>
    </row>
    <row r="14" spans="1:2" ht="15">
      <c r="A14" s="4" t="s">
        <v>46</v>
      </c>
      <c r="B14" s="5">
        <v>82</v>
      </c>
    </row>
    <row r="15" spans="1:2" ht="15">
      <c r="A15" s="4"/>
      <c r="B15" s="5"/>
    </row>
    <row r="16" spans="1:2" ht="15">
      <c r="A16" s="10" t="s">
        <v>17</v>
      </c>
      <c r="B16" s="5">
        <f>B14+B15</f>
        <v>82</v>
      </c>
    </row>
    <row r="17" spans="1:2" ht="15">
      <c r="A17" s="4"/>
      <c r="B17" s="5"/>
    </row>
    <row r="18" spans="1:2" ht="15">
      <c r="A18" s="6" t="s">
        <v>2</v>
      </c>
      <c r="B18" s="7">
        <f>B11+B16</f>
        <v>41397</v>
      </c>
    </row>
    <row r="20" ht="15.75">
      <c r="A20" s="1" t="s">
        <v>3</v>
      </c>
    </row>
    <row r="21" spans="1:2" ht="15">
      <c r="A21" s="4" t="s">
        <v>23</v>
      </c>
      <c r="B21" s="21">
        <v>26</v>
      </c>
    </row>
    <row r="22" spans="1:2" ht="15">
      <c r="A22" s="4" t="s">
        <v>24</v>
      </c>
      <c r="B22" s="21">
        <v>53.74</v>
      </c>
    </row>
    <row r="23" spans="1:2" ht="15">
      <c r="A23" s="4" t="s">
        <v>25</v>
      </c>
      <c r="B23" s="21">
        <v>64.78</v>
      </c>
    </row>
    <row r="24" spans="1:2" ht="15">
      <c r="A24" s="22" t="s">
        <v>22</v>
      </c>
      <c r="B24" s="21">
        <v>1583</v>
      </c>
    </row>
    <row r="25" spans="1:2" ht="15">
      <c r="A25" s="22" t="s">
        <v>26</v>
      </c>
      <c r="B25" s="21">
        <v>3330</v>
      </c>
    </row>
    <row r="26" spans="1:2" ht="15">
      <c r="A26" s="22" t="s">
        <v>27</v>
      </c>
      <c r="B26" s="21">
        <v>150</v>
      </c>
    </row>
    <row r="27" spans="1:2" ht="15">
      <c r="A27" s="22" t="s">
        <v>29</v>
      </c>
      <c r="B27" s="21">
        <v>20</v>
      </c>
    </row>
    <row r="28" spans="1:2" ht="15">
      <c r="A28" s="22" t="s">
        <v>28</v>
      </c>
      <c r="B28" s="21">
        <v>1255.78</v>
      </c>
    </row>
    <row r="29" spans="1:2" ht="15">
      <c r="A29" s="22" t="s">
        <v>30</v>
      </c>
      <c r="B29" s="21">
        <v>50</v>
      </c>
    </row>
    <row r="30" spans="1:2" ht="15">
      <c r="A30" s="22" t="s">
        <v>31</v>
      </c>
      <c r="B30" s="21">
        <v>169.62</v>
      </c>
    </row>
    <row r="31" spans="1:2" ht="15">
      <c r="A31" s="22" t="s">
        <v>32</v>
      </c>
      <c r="B31" s="21">
        <v>27.5</v>
      </c>
    </row>
    <row r="32" spans="1:2" ht="15">
      <c r="A32" s="22" t="s">
        <v>33</v>
      </c>
      <c r="B32" s="21">
        <v>72.94</v>
      </c>
    </row>
    <row r="33" spans="1:2" ht="15">
      <c r="A33" s="22" t="s">
        <v>34</v>
      </c>
      <c r="B33" s="21">
        <v>149.62</v>
      </c>
    </row>
    <row r="34" spans="1:2" ht="15">
      <c r="A34" s="22" t="s">
        <v>35</v>
      </c>
      <c r="B34" s="21">
        <v>169.62</v>
      </c>
    </row>
    <row r="35" spans="1:2" ht="15">
      <c r="A35" s="22" t="s">
        <v>36</v>
      </c>
      <c r="B35" s="21">
        <v>27.5</v>
      </c>
    </row>
    <row r="36" spans="1:2" ht="15">
      <c r="A36" s="22" t="s">
        <v>37</v>
      </c>
      <c r="B36" s="21">
        <v>150</v>
      </c>
    </row>
    <row r="37" spans="1:2" ht="15">
      <c r="A37" s="22" t="s">
        <v>38</v>
      </c>
      <c r="B37" s="21">
        <f>1460+79</f>
        <v>1539</v>
      </c>
    </row>
    <row r="38" spans="1:2" ht="15">
      <c r="A38" s="22" t="s">
        <v>39</v>
      </c>
      <c r="B38" s="21">
        <v>71.94</v>
      </c>
    </row>
    <row r="39" spans="1:2" ht="15">
      <c r="A39" s="22" t="s">
        <v>40</v>
      </c>
      <c r="B39" s="21">
        <v>3330</v>
      </c>
    </row>
    <row r="40" spans="1:2" ht="15">
      <c r="A40" s="22" t="s">
        <v>41</v>
      </c>
      <c r="B40" s="21">
        <v>8250</v>
      </c>
    </row>
    <row r="41" spans="1:2" ht="15">
      <c r="A41" s="22" t="s">
        <v>42</v>
      </c>
      <c r="B41" s="21">
        <v>244.52</v>
      </c>
    </row>
    <row r="42" spans="1:2" ht="15">
      <c r="A42" s="22" t="s">
        <v>45</v>
      </c>
      <c r="B42" s="21">
        <v>575</v>
      </c>
    </row>
    <row r="43" spans="1:2" ht="15">
      <c r="A43" s="22" t="s">
        <v>44</v>
      </c>
      <c r="B43" s="21">
        <v>800</v>
      </c>
    </row>
    <row r="44" spans="1:2" ht="15">
      <c r="A44" s="22" t="s">
        <v>60</v>
      </c>
      <c r="B44" s="21">
        <v>-162</v>
      </c>
    </row>
    <row r="45" spans="1:2" ht="15">
      <c r="A45" s="22" t="s">
        <v>61</v>
      </c>
      <c r="B45" s="21">
        <v>162</v>
      </c>
    </row>
    <row r="46" spans="1:2" ht="15">
      <c r="A46" s="22" t="s">
        <v>51</v>
      </c>
      <c r="B46" s="21">
        <v>467.87</v>
      </c>
    </row>
    <row r="47" spans="1:2" ht="15">
      <c r="A47" s="22" t="s">
        <v>30</v>
      </c>
      <c r="B47" s="21">
        <v>60</v>
      </c>
    </row>
    <row r="48" spans="1:2" ht="15">
      <c r="A48" s="22" t="s">
        <v>58</v>
      </c>
      <c r="B48" s="21">
        <v>-76</v>
      </c>
    </row>
    <row r="49" spans="1:2" ht="15">
      <c r="A49" s="22" t="s">
        <v>59</v>
      </c>
      <c r="B49" s="21">
        <v>76</v>
      </c>
    </row>
    <row r="50" spans="1:2" ht="15">
      <c r="A50" s="22" t="s">
        <v>52</v>
      </c>
      <c r="B50" s="21">
        <v>120</v>
      </c>
    </row>
    <row r="51" spans="1:2" ht="15">
      <c r="A51" s="22" t="s">
        <v>53</v>
      </c>
      <c r="B51" s="21">
        <v>38</v>
      </c>
    </row>
    <row r="52" spans="1:2" ht="15">
      <c r="A52" s="22" t="s">
        <v>54</v>
      </c>
      <c r="B52" s="21">
        <v>12.92</v>
      </c>
    </row>
    <row r="53" spans="1:2" ht="15">
      <c r="A53" s="22"/>
      <c r="B53" s="21"/>
    </row>
    <row r="54" spans="1:2" ht="15">
      <c r="A54" s="6" t="s">
        <v>4</v>
      </c>
      <c r="B54" s="7">
        <f>SUM(B21:B52)</f>
        <v>22809.35</v>
      </c>
    </row>
    <row r="55" spans="1:2" ht="15">
      <c r="A55" s="4"/>
      <c r="B55" s="5"/>
    </row>
    <row r="56" spans="1:4" ht="15">
      <c r="A56" s="6" t="s">
        <v>21</v>
      </c>
      <c r="B56" s="7">
        <f>B18-B54</f>
        <v>18587.65</v>
      </c>
      <c r="D56" s="3" t="e">
        <f>B8+B9+B14+B15+#REF!-B54</f>
        <v>#REF!</v>
      </c>
    </row>
    <row r="57" spans="1:4" ht="15">
      <c r="A57" s="6"/>
      <c r="B57" s="7"/>
      <c r="D57" s="3" t="e">
        <f>D55+D56</f>
        <v>#REF!</v>
      </c>
    </row>
    <row r="58" spans="1:4" ht="15">
      <c r="A58" s="11"/>
      <c r="B58" s="12"/>
      <c r="D58" s="3" t="e">
        <f>D57-B67</f>
        <v>#REF!</v>
      </c>
    </row>
    <row r="59" spans="1:4" ht="15">
      <c r="A59" s="6"/>
      <c r="B59" s="7"/>
      <c r="D59" s="3"/>
    </row>
    <row r="60" spans="1:2" ht="15.75">
      <c r="A60" s="13" t="s">
        <v>9</v>
      </c>
      <c r="B60" s="7"/>
    </row>
    <row r="61" spans="1:2" ht="15">
      <c r="A61" s="10" t="s">
        <v>10</v>
      </c>
      <c r="B61" s="14">
        <v>35953.92</v>
      </c>
    </row>
    <row r="62" spans="1:2" ht="15">
      <c r="A62" s="10" t="s">
        <v>11</v>
      </c>
      <c r="B62" s="14">
        <v>0</v>
      </c>
    </row>
    <row r="63" spans="1:2" ht="15">
      <c r="A63" s="15" t="s">
        <v>43</v>
      </c>
      <c r="B63" s="16">
        <f>B61+B62</f>
        <v>35953.92</v>
      </c>
    </row>
    <row r="64" spans="1:2" ht="15">
      <c r="A64" s="8"/>
      <c r="B64" s="9"/>
    </row>
    <row r="65" spans="1:2" ht="15">
      <c r="A65" s="10" t="s">
        <v>10</v>
      </c>
      <c r="B65" s="14">
        <v>35430.05</v>
      </c>
    </row>
    <row r="66" spans="1:2" ht="15">
      <c r="A66" s="10" t="s">
        <v>12</v>
      </c>
      <c r="B66" s="14">
        <v>0</v>
      </c>
    </row>
    <row r="67" spans="1:2" ht="15">
      <c r="A67" s="15" t="s">
        <v>48</v>
      </c>
      <c r="B67" s="16">
        <f>B65+B66</f>
        <v>35430.05</v>
      </c>
    </row>
    <row r="68" spans="1:2" ht="15">
      <c r="A68" s="15"/>
      <c r="B68" s="16"/>
    </row>
    <row r="69" spans="1:2" ht="15">
      <c r="A69" s="15" t="s">
        <v>18</v>
      </c>
      <c r="B69" s="16"/>
    </row>
    <row r="70" spans="1:2" ht="15">
      <c r="A70" s="24" t="s">
        <v>49</v>
      </c>
      <c r="B70" s="18">
        <v>35664.05</v>
      </c>
    </row>
    <row r="71" spans="1:2" ht="15">
      <c r="A71" s="24" t="s">
        <v>50</v>
      </c>
      <c r="B71" s="19">
        <v>35430.05</v>
      </c>
    </row>
    <row r="72" spans="1:2" ht="15">
      <c r="A72" s="20" t="s">
        <v>6</v>
      </c>
      <c r="B72" s="23">
        <f>B70-B71</f>
        <v>234</v>
      </c>
    </row>
    <row r="73" spans="1:2" ht="15">
      <c r="A73" s="17"/>
      <c r="B73" s="19"/>
    </row>
    <row r="74" spans="1:2" ht="15">
      <c r="A74" s="15" t="s">
        <v>13</v>
      </c>
      <c r="B74" s="3" t="s">
        <v>5</v>
      </c>
    </row>
    <row r="75" spans="1:2" ht="15">
      <c r="A75" s="4" t="s">
        <v>57</v>
      </c>
      <c r="B75" s="21">
        <v>76</v>
      </c>
    </row>
    <row r="76" spans="1:2" ht="15">
      <c r="A76" s="4" t="s">
        <v>55</v>
      </c>
      <c r="B76" s="21">
        <v>120</v>
      </c>
    </row>
    <row r="77" spans="1:2" ht="15">
      <c r="A77" s="4" t="s">
        <v>56</v>
      </c>
      <c r="B77" s="21">
        <v>38</v>
      </c>
    </row>
    <row r="78" spans="1:2" ht="15">
      <c r="A78" s="4"/>
      <c r="B78" s="21"/>
    </row>
    <row r="79" spans="1:2" ht="15">
      <c r="A79" s="6" t="s">
        <v>14</v>
      </c>
      <c r="B79" s="7">
        <f>SUM(B75:B77)</f>
        <v>234</v>
      </c>
    </row>
    <row r="81" spans="1:2" ht="15">
      <c r="A81" s="6" t="s">
        <v>7</v>
      </c>
      <c r="B81" s="23">
        <f>B72-B79</f>
        <v>0</v>
      </c>
    </row>
  </sheetData>
  <sheetProtection/>
  <printOptions/>
  <pageMargins left="0.7" right="0.7" top="0.75" bottom="0.25" header="0.3" footer="0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2017-05-15T19:43:31Z</cp:lastPrinted>
  <dcterms:created xsi:type="dcterms:W3CDTF">2010-03-08T17:02:20Z</dcterms:created>
  <dcterms:modified xsi:type="dcterms:W3CDTF">2017-11-02T23:24:19Z</dcterms:modified>
  <cp:category/>
  <cp:version/>
  <cp:contentType/>
  <cp:contentStatus/>
</cp:coreProperties>
</file>