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'2013'!$A$1:$C$50</definedName>
  </definedNames>
  <calcPr fullCalcOnLoad="1"/>
</workbook>
</file>

<file path=xl/sharedStrings.xml><?xml version="1.0" encoding="utf-8"?>
<sst xmlns="http://schemas.openxmlformats.org/spreadsheetml/2006/main" count="32" uniqueCount="31">
  <si>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</si>
  <si>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</si>
  <si>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</si>
  <si>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</si>
  <si>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</si>
  <si>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</si>
  <si>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</si>
  <si>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</si>
  <si>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</si>
  <si>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</si>
  <si>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</si>
  <si>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</si>
  <si>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</si>
  <si>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</si>
  <si>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</si>
  <si>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Ck#4436 - Register of Charitable Trust</t>
  </si>
  <si>
    <t>Membership Late Fees</t>
  </si>
  <si>
    <t>Other Income</t>
  </si>
  <si>
    <t>Total Other Income</t>
  </si>
  <si>
    <t>Ck#4441 - Ricky Loya</t>
  </si>
  <si>
    <t>Wells Fargo Account</t>
  </si>
  <si>
    <t xml:space="preserve">Membership Dues </t>
  </si>
  <si>
    <t>AS OF JANUARY 31,  2016</t>
  </si>
  <si>
    <t>Cash Balance at 12/31/15</t>
  </si>
  <si>
    <t>Income (loss) for 2016</t>
  </si>
  <si>
    <t>Cash Balance at 1/31/16</t>
  </si>
  <si>
    <t>Bank Balance at 1/31/16</t>
  </si>
  <si>
    <t>Book Balance at 1/31/16</t>
  </si>
  <si>
    <t>Ck#4480 - Register of Charitable Trust</t>
  </si>
  <si>
    <t>Total Membership Income (Net)</t>
  </si>
  <si>
    <t>Paul Caldera (2016 Arbiter Renewal Fees)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</si>
</sst>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I29" sqref="I29"/>
    </sheetView>
  </sheetViews>
  <sheetFormatPr defaultColWidth="9.140625" defaultRowHeight="15"/>
  <cols>
    <col min="1" max="1" width="58.281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22</v>
      </c>
      <c r="B3" s="2"/>
      <c r="C3" s="1"/>
      <c r="D3" s="1"/>
    </row>
    <row r="6" ht="15.75">
      <c r="A6" s="1" t="s">
        <v>1</v>
      </c>
    </row>
    <row r="8" spans="1:2" ht="15">
      <c r="A8" s="4" t="s">
        <v>21</v>
      </c>
      <c r="B8" s="5"/>
    </row>
    <row r="9" spans="1:2" ht="15">
      <c r="A9" s="4" t="s">
        <v>16</v>
      </c>
      <c r="B9" s="5"/>
    </row>
    <row r="10" spans="1:2" ht="15">
      <c r="A10" s="4"/>
      <c r="B10" s="5"/>
    </row>
    <row r="11" spans="1:2" ht="15">
      <c r="A11" s="4" t="s">
        <v>29</v>
      </c>
      <c r="B11" s="5">
        <f>B8+B9</f>
        <v>0</v>
      </c>
    </row>
    <row r="12" spans="1:2" ht="15">
      <c r="A12" s="4"/>
      <c r="B12" s="5"/>
    </row>
    <row r="13" spans="1:2" ht="15">
      <c r="A13" s="6" t="s">
        <v>17</v>
      </c>
      <c r="B13" s="5"/>
    </row>
    <row r="14" spans="1:2" ht="15">
      <c r="A14" s="4"/>
      <c r="B14" s="5"/>
    </row>
    <row r="15" spans="1:2" ht="15">
      <c r="A15" s="4"/>
      <c r="B15" s="5"/>
    </row>
    <row r="16" spans="1:2" ht="15">
      <c r="A16" s="10" t="s">
        <v>18</v>
      </c>
      <c r="B16" s="5">
        <f>B14+B15</f>
        <v>0</v>
      </c>
    </row>
    <row r="17" spans="1:2" ht="15">
      <c r="A17" s="4"/>
      <c r="B17" s="5"/>
    </row>
    <row r="18" spans="1:2" ht="15">
      <c r="A18" s="6" t="s">
        <v>2</v>
      </c>
      <c r="B18" s="7">
        <f>B11+B16</f>
        <v>0</v>
      </c>
    </row>
    <row r="20" ht="15.75">
      <c r="A20" s="1" t="s">
        <v>3</v>
      </c>
    </row>
    <row r="21" spans="1:2" ht="15">
      <c r="A21" s="22" t="s">
        <v>30</v>
      </c>
      <c r="B21" s="21">
        <v>1638</v>
      </c>
    </row>
    <row r="22" spans="1:2" ht="15">
      <c r="A22" s="22"/>
      <c r="B22" s="21"/>
    </row>
    <row r="23" spans="1:2" ht="15">
      <c r="A23" s="6" t="s">
        <v>4</v>
      </c>
      <c r="B23" s="7">
        <f>SUM(B21:B21)</f>
        <v>1638</v>
      </c>
    </row>
    <row r="24" spans="1:4" ht="15">
      <c r="A24" s="4"/>
      <c r="B24" s="5"/>
      <c r="D24">
        <v>16218.99</v>
      </c>
    </row>
    <row r="25" spans="1:4" ht="15">
      <c r="A25" s="6" t="s">
        <v>24</v>
      </c>
      <c r="B25" s="7">
        <f>B18-B23</f>
        <v>-1638</v>
      </c>
      <c r="D25" s="3" t="e">
        <f>B8+B9+B14+B15+#REF!-B23</f>
        <v>#REF!</v>
      </c>
    </row>
    <row r="26" spans="1:4" ht="15">
      <c r="A26" s="6"/>
      <c r="B26" s="7"/>
      <c r="D26" s="3" t="e">
        <f>D24+D25</f>
        <v>#REF!</v>
      </c>
    </row>
    <row r="27" spans="1:4" ht="15">
      <c r="A27" s="11"/>
      <c r="B27" s="12"/>
      <c r="D27" s="3" t="e">
        <f>D26-B36</f>
        <v>#REF!</v>
      </c>
    </row>
    <row r="28" spans="1:4" ht="15">
      <c r="A28" s="6"/>
      <c r="B28" s="7"/>
      <c r="D28" s="3"/>
    </row>
    <row r="29" spans="1:2" ht="15.75">
      <c r="A29" s="13" t="s">
        <v>9</v>
      </c>
      <c r="B29" s="7"/>
    </row>
    <row r="30" spans="1:2" ht="15">
      <c r="A30" s="10" t="s">
        <v>10</v>
      </c>
      <c r="B30" s="14">
        <v>16513.17</v>
      </c>
    </row>
    <row r="31" spans="1:2" ht="15">
      <c r="A31" s="10" t="s">
        <v>11</v>
      </c>
      <c r="B31" s="14">
        <v>0</v>
      </c>
    </row>
    <row r="32" spans="1:2" ht="15">
      <c r="A32" s="15" t="s">
        <v>23</v>
      </c>
      <c r="B32" s="16">
        <f>B30+B31</f>
        <v>16513.17</v>
      </c>
    </row>
    <row r="33" spans="1:2" ht="15">
      <c r="A33" s="8"/>
      <c r="B33" s="9"/>
    </row>
    <row r="34" spans="1:2" ht="15">
      <c r="A34" s="10" t="s">
        <v>10</v>
      </c>
      <c r="B34" s="14">
        <v>14875.17</v>
      </c>
    </row>
    <row r="35" spans="1:2" ht="15">
      <c r="A35" s="10" t="s">
        <v>12</v>
      </c>
      <c r="B35" s="14">
        <v>0</v>
      </c>
    </row>
    <row r="36" spans="1:2" ht="15">
      <c r="A36" s="15" t="s">
        <v>25</v>
      </c>
      <c r="B36" s="16">
        <f>B34+B35</f>
        <v>14875.17</v>
      </c>
    </row>
    <row r="37" spans="1:2" ht="15">
      <c r="A37" s="15"/>
      <c r="B37" s="16"/>
    </row>
    <row r="38" spans="1:2" ht="15">
      <c r="A38" s="15" t="s">
        <v>20</v>
      </c>
      <c r="B38" s="16"/>
    </row>
    <row r="39" spans="1:2" ht="15">
      <c r="A39" s="25" t="s">
        <v>26</v>
      </c>
      <c r="B39" s="18">
        <v>14875.17</v>
      </c>
    </row>
    <row r="40" spans="1:2" ht="15">
      <c r="A40" s="25" t="s">
        <v>27</v>
      </c>
      <c r="B40" s="19">
        <v>14775.17</v>
      </c>
    </row>
    <row r="41" spans="1:2" ht="15">
      <c r="A41" s="20" t="s">
        <v>6</v>
      </c>
      <c r="B41" s="23">
        <f>B39-B40</f>
        <v>100</v>
      </c>
    </row>
    <row r="42" spans="1:2" ht="15">
      <c r="A42" s="17"/>
      <c r="B42" s="19"/>
    </row>
    <row r="43" spans="1:2" ht="15">
      <c r="A43" s="15" t="s">
        <v>13</v>
      </c>
      <c r="B43" s="3" t="s">
        <v>5</v>
      </c>
    </row>
    <row r="44" spans="1:2" ht="15">
      <c r="A44" s="10" t="s">
        <v>15</v>
      </c>
      <c r="B44" s="21">
        <v>25</v>
      </c>
    </row>
    <row r="45" spans="1:2" ht="15">
      <c r="A45" s="10" t="s">
        <v>19</v>
      </c>
      <c r="B45" s="21">
        <v>50</v>
      </c>
    </row>
    <row r="46" spans="1:2" ht="15">
      <c r="A46" s="4" t="s">
        <v>28</v>
      </c>
      <c r="B46" s="21">
        <v>25</v>
      </c>
    </row>
    <row r="47" spans="1:2" ht="15">
      <c r="A47" s="10"/>
      <c r="B47" s="21"/>
    </row>
    <row r="48" spans="1:2" ht="15">
      <c r="A48" s="6" t="s">
        <v>14</v>
      </c>
      <c r="B48" s="7">
        <f>SUM(B44:B47)</f>
        <v>100</v>
      </c>
    </row>
    <row r="50" spans="1:2" ht="15">
      <c r="A50" s="6" t="s">
        <v>7</v>
      </c>
      <c r="B50" s="24">
        <f>B41-B48</f>
        <v>0</v>
      </c>
    </row>
  </sheetData>
  <sheetProtection/>
  <printOptions/>
  <pageMargins left="0.7" right="0.7" top="0.75" bottom="0.25" header="0.3" footer="0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2016-02-09T20:59:38Z</cp:lastPrinted>
  <dcterms:created xsi:type="dcterms:W3CDTF">2010-03-08T17:02:20Z</dcterms:created>
  <dcterms:modified xsi:type="dcterms:W3CDTF">2016-02-09T21:00:17Z</dcterms:modified>
  <cp:category/>
  <cp:version/>
  <cp:contentType/>
  <cp:contentStatus/>
</cp:coreProperties>
</file>