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'2013'!$A$1:$C$71</definedName>
  </definedNames>
  <calcPr fullCalcOnLoad="1"/>
</workbook>
</file>

<file path=xl/sharedStrings.xml><?xml version="1.0" encoding="utf-8"?>
<sst xmlns="http://schemas.openxmlformats.org/spreadsheetml/2006/main" count="52" uniqueCount="51">
  <si>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</si>
  <si>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</si>
  <si>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</si>
  <si>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</si>
  <si>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</si>
  <si>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</si>
  <si>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</si>
  <si>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</si>
  <si>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</si>
  <si>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</si>
  <si>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</si>
  <si>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</si>
  <si>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</si>
  <si>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</si>
  <si>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</si>
  <si>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Ck#4436 - Register of Charitable Trust</t>
  </si>
  <si>
    <t>Membership Late Fees</t>
  </si>
  <si>
    <t>Other Income</t>
  </si>
  <si>
    <t>Total Other Income</t>
  </si>
  <si>
    <t>Ck#4441 - Ricky Loya</t>
  </si>
  <si>
    <t>Wells Fargo Account</t>
  </si>
  <si>
    <t xml:space="preserve">Membership Dues </t>
  </si>
  <si>
    <t>Income (loss) for 2015</t>
  </si>
  <si>
    <t>Paul Caldera (2015 Arbiter Renewal Fees)</t>
  </si>
  <si>
    <t>CNA Surety (Surety Bond Renewal)</t>
  </si>
  <si>
    <t>CFOA (1st Half Instructional Kits)</t>
  </si>
  <si>
    <t>Saddleback Valley Unified School District (Meeting Use)</t>
  </si>
  <si>
    <t>PayPal Fees</t>
  </si>
  <si>
    <t>Total Membership Income (Net)</t>
  </si>
  <si>
    <t>Larry Clanton (FedEx Chg &amp; Secretary of State Fee)</t>
  </si>
  <si>
    <t>John Yots (Membership Refund)</t>
  </si>
  <si>
    <t>Jon Silber (Membership Refund)</t>
  </si>
  <si>
    <t>Register of Charitable Trusts (2014 Filing Fee)</t>
  </si>
  <si>
    <t>Sal Figueroa (Golf Tourney Fees)</t>
  </si>
  <si>
    <t>Ck#4480 - Register of Charitable Trust</t>
  </si>
  <si>
    <t>Passing League (San Juan Hills)</t>
  </si>
  <si>
    <t>Passing League (Dana Hills)</t>
  </si>
  <si>
    <t>Scrimmage (Mater Dei)</t>
  </si>
  <si>
    <t>Cash Balance at 6/30/15</t>
  </si>
  <si>
    <t>AS OF JULY 31, 2015</t>
  </si>
  <si>
    <t>Cash Balance at 7/31/15</t>
  </si>
  <si>
    <t>Bank Balance at 7/31/15</t>
  </si>
  <si>
    <t>Book Balance at 7/31/15</t>
  </si>
  <si>
    <t>Passing League (Edison)</t>
  </si>
  <si>
    <t>Rule Book/Packet Sales</t>
  </si>
  <si>
    <t>NASO (General Liability Insurance Renewal)</t>
  </si>
  <si>
    <t>CFOA (2nd Half Instructional Kits)</t>
  </si>
  <si>
    <t>Paul Caldera (First Half Assignor Fees)</t>
  </si>
  <si>
    <t>Jorge Osorio (Membership Refund)</t>
  </si>
  <si>
    <t>Larry Clanton (NASO D&amp;O Insurance Renewal via C/Crd)</t>
  </si>
  <si>
    <t>Ck#4469 - CFOA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</si>
</sst>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 topLeftCell="A37">
      <selection activeCell="B59" sqref="B59"/>
    </sheetView>
  </sheetViews>
  <sheetFormatPr defaultColWidth="9.140625" defaultRowHeight="15"/>
  <cols>
    <col min="1" max="1" width="58.281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39</v>
      </c>
      <c r="B3" s="2"/>
      <c r="C3" s="1"/>
      <c r="D3" s="1"/>
    </row>
    <row r="6" ht="15.75">
      <c r="A6" s="1" t="s">
        <v>1</v>
      </c>
    </row>
    <row r="8" spans="1:2" ht="15">
      <c r="A8" s="4" t="s">
        <v>21</v>
      </c>
      <c r="B8" s="5">
        <f>11910+18055+60-135+1045+680-300+10+1130</f>
        <v>32455</v>
      </c>
    </row>
    <row r="9" spans="1:2" ht="15">
      <c r="A9" s="4" t="s">
        <v>16</v>
      </c>
      <c r="B9" s="5">
        <v>350</v>
      </c>
    </row>
    <row r="10" spans="1:2" ht="15">
      <c r="A10" s="4"/>
      <c r="B10" s="5"/>
    </row>
    <row r="11" spans="1:2" ht="15">
      <c r="A11" s="4"/>
      <c r="B11" s="5"/>
    </row>
    <row r="12" spans="1:2" ht="15">
      <c r="A12" s="4" t="s">
        <v>28</v>
      </c>
      <c r="B12" s="5">
        <f>B8+B9</f>
        <v>32805</v>
      </c>
    </row>
    <row r="13" spans="1:2" ht="15">
      <c r="A13" s="4"/>
      <c r="B13" s="5"/>
    </row>
    <row r="14" spans="1:2" ht="15">
      <c r="A14" s="6" t="s">
        <v>17</v>
      </c>
      <c r="B14" s="5"/>
    </row>
    <row r="15" spans="1:2" ht="15">
      <c r="A15" s="4" t="s">
        <v>35</v>
      </c>
      <c r="B15" s="5">
        <v>900</v>
      </c>
    </row>
    <row r="16" spans="1:2" ht="15">
      <c r="A16" s="4" t="s">
        <v>36</v>
      </c>
      <c r="B16" s="5">
        <v>750</v>
      </c>
    </row>
    <row r="17" spans="1:2" ht="15">
      <c r="A17" s="4" t="s">
        <v>37</v>
      </c>
      <c r="B17" s="5">
        <v>300</v>
      </c>
    </row>
    <row r="18" spans="1:2" ht="15">
      <c r="A18" s="4" t="s">
        <v>43</v>
      </c>
      <c r="B18" s="5">
        <v>750</v>
      </c>
    </row>
    <row r="19" spans="1:2" ht="15">
      <c r="A19" s="4" t="s">
        <v>44</v>
      </c>
      <c r="B19" s="5">
        <v>30</v>
      </c>
    </row>
    <row r="20" spans="1:2" ht="15">
      <c r="A20" s="4"/>
      <c r="B20" s="5"/>
    </row>
    <row r="21" spans="1:2" ht="15">
      <c r="A21" s="10" t="s">
        <v>18</v>
      </c>
      <c r="B21" s="5">
        <f>B15+B16+B17+B18+B19</f>
        <v>2730</v>
      </c>
    </row>
    <row r="22" spans="1:2" ht="15">
      <c r="A22" s="4"/>
      <c r="B22" s="5"/>
    </row>
    <row r="23" spans="1:2" ht="15">
      <c r="A23" s="6" t="s">
        <v>2</v>
      </c>
      <c r="B23" s="7">
        <f>B12+B21</f>
        <v>35535</v>
      </c>
    </row>
    <row r="25" ht="15.75">
      <c r="A25" s="1" t="s">
        <v>3</v>
      </c>
    </row>
    <row r="26" spans="1:2" ht="15">
      <c r="A26" s="22" t="s">
        <v>23</v>
      </c>
      <c r="B26" s="21">
        <v>1489</v>
      </c>
    </row>
    <row r="27" spans="1:2" ht="15">
      <c r="A27" s="22" t="s">
        <v>24</v>
      </c>
      <c r="B27" s="21">
        <v>150</v>
      </c>
    </row>
    <row r="28" spans="1:2" ht="15">
      <c r="A28" s="22" t="s">
        <v>25</v>
      </c>
      <c r="B28" s="21">
        <v>3515</v>
      </c>
    </row>
    <row r="29" spans="1:2" ht="15">
      <c r="A29" s="22" t="s">
        <v>26</v>
      </c>
      <c r="B29" s="21">
        <v>50</v>
      </c>
    </row>
    <row r="30" spans="1:2" ht="15">
      <c r="A30" s="22" t="s">
        <v>29</v>
      </c>
      <c r="B30" s="21">
        <v>71.67</v>
      </c>
    </row>
    <row r="31" spans="1:2" ht="15">
      <c r="A31" s="22" t="s">
        <v>27</v>
      </c>
      <c r="B31" s="21">
        <f>934.86+32.74+20.94+37.56</f>
        <v>1026.1000000000001</v>
      </c>
    </row>
    <row r="32" spans="1:2" ht="15">
      <c r="A32" s="22" t="s">
        <v>30</v>
      </c>
      <c r="B32" s="21">
        <v>121.07</v>
      </c>
    </row>
    <row r="33" spans="1:2" ht="15">
      <c r="A33" s="22" t="s">
        <v>31</v>
      </c>
      <c r="B33" s="21">
        <v>121.07</v>
      </c>
    </row>
    <row r="34" spans="1:2" ht="15">
      <c r="A34" s="22" t="s">
        <v>32</v>
      </c>
      <c r="B34" s="21">
        <v>25</v>
      </c>
    </row>
    <row r="35" spans="1:2" ht="15">
      <c r="A35" s="22" t="s">
        <v>33</v>
      </c>
      <c r="B35" s="21">
        <v>134.35</v>
      </c>
    </row>
    <row r="36" spans="1:2" ht="15">
      <c r="A36" s="22" t="s">
        <v>45</v>
      </c>
      <c r="B36" s="21">
        <v>1360</v>
      </c>
    </row>
    <row r="37" spans="1:2" ht="15">
      <c r="A37" s="22" t="s">
        <v>46</v>
      </c>
      <c r="B37" s="21">
        <v>3515</v>
      </c>
    </row>
    <row r="38" spans="1:2" ht="15">
      <c r="A38" s="22" t="s">
        <v>47</v>
      </c>
      <c r="B38" s="21">
        <v>8000</v>
      </c>
    </row>
    <row r="39" spans="1:2" ht="15">
      <c r="A39" s="22" t="s">
        <v>48</v>
      </c>
      <c r="B39" s="21">
        <v>121.07</v>
      </c>
    </row>
    <row r="40" spans="1:2" ht="15">
      <c r="A40" s="22" t="s">
        <v>49</v>
      </c>
      <c r="B40" s="21">
        <v>727</v>
      </c>
    </row>
    <row r="41" spans="1:2" ht="15">
      <c r="A41" s="22"/>
      <c r="B41" s="21"/>
    </row>
    <row r="42" spans="1:2" ht="15">
      <c r="A42" s="6" t="s">
        <v>4</v>
      </c>
      <c r="B42" s="7">
        <f>SUM(B26:B40)</f>
        <v>20426.33</v>
      </c>
    </row>
    <row r="43" spans="1:4" ht="15">
      <c r="A43" s="4"/>
      <c r="B43" s="5"/>
      <c r="D43">
        <v>16218.99</v>
      </c>
    </row>
    <row r="44" spans="1:4" ht="15">
      <c r="A44" s="6" t="s">
        <v>22</v>
      </c>
      <c r="B44" s="7">
        <f>B23-B42</f>
        <v>15108.669999999998</v>
      </c>
      <c r="D44" s="3">
        <f>B8+B9+B15+B16+B17+B18+B19+B20-B42</f>
        <v>15108.669999999998</v>
      </c>
    </row>
    <row r="45" spans="1:4" ht="15">
      <c r="A45" s="6"/>
      <c r="B45" s="7"/>
      <c r="D45" s="3"/>
    </row>
    <row r="46" spans="1:4" ht="15">
      <c r="A46" s="11"/>
      <c r="B46" s="12"/>
      <c r="D46" s="3"/>
    </row>
    <row r="47" spans="1:4" ht="15">
      <c r="A47" s="6"/>
      <c r="B47" s="7"/>
      <c r="D47" s="3"/>
    </row>
    <row r="48" spans="1:2" ht="15.75">
      <c r="A48" s="13" t="s">
        <v>9</v>
      </c>
      <c r="B48" s="7"/>
    </row>
    <row r="49" spans="1:2" ht="15">
      <c r="A49" s="10" t="s">
        <v>10</v>
      </c>
      <c r="B49" s="14">
        <v>42459.23</v>
      </c>
    </row>
    <row r="50" spans="1:2" ht="15">
      <c r="A50" s="10" t="s">
        <v>11</v>
      </c>
      <c r="B50" s="14">
        <v>659.06</v>
      </c>
    </row>
    <row r="51" spans="1:2" ht="15">
      <c r="A51" s="15" t="s">
        <v>38</v>
      </c>
      <c r="B51" s="16">
        <f>B49+B50</f>
        <v>43118.29</v>
      </c>
    </row>
    <row r="52" spans="1:2" ht="15">
      <c r="A52" s="8"/>
      <c r="B52" s="9"/>
    </row>
    <row r="53" spans="1:2" ht="15">
      <c r="A53" s="10" t="s">
        <v>10</v>
      </c>
      <c r="B53" s="14">
        <v>31206.59</v>
      </c>
    </row>
    <row r="54" spans="1:2" ht="15">
      <c r="A54" s="10" t="s">
        <v>12</v>
      </c>
      <c r="B54" s="14">
        <v>121.07</v>
      </c>
    </row>
    <row r="55" spans="1:2" ht="15">
      <c r="A55" s="15" t="s">
        <v>40</v>
      </c>
      <c r="B55" s="16">
        <f>B53+B54</f>
        <v>31327.66</v>
      </c>
    </row>
    <row r="56" spans="1:2" ht="15">
      <c r="A56" s="15"/>
      <c r="B56" s="16"/>
    </row>
    <row r="57" spans="1:2" ht="15">
      <c r="A57" s="15" t="s">
        <v>20</v>
      </c>
      <c r="B57" s="16"/>
    </row>
    <row r="58" spans="1:2" ht="15">
      <c r="A58" s="24" t="s">
        <v>41</v>
      </c>
      <c r="B58" s="18">
        <v>34821.59</v>
      </c>
    </row>
    <row r="59" spans="1:2" ht="15">
      <c r="A59" s="24" t="s">
        <v>42</v>
      </c>
      <c r="B59" s="19">
        <v>31206.59</v>
      </c>
    </row>
    <row r="60" spans="1:2" ht="15">
      <c r="A60" s="20" t="s">
        <v>6</v>
      </c>
      <c r="B60" s="23">
        <f>B58-B59</f>
        <v>3614.9999999999964</v>
      </c>
    </row>
    <row r="61" spans="1:2" ht="15">
      <c r="A61" s="17"/>
      <c r="B61" s="19"/>
    </row>
    <row r="62" spans="1:2" ht="15">
      <c r="A62" s="15" t="s">
        <v>13</v>
      </c>
      <c r="B62" s="3" t="s">
        <v>5</v>
      </c>
    </row>
    <row r="63" spans="1:2" ht="15">
      <c r="A63" s="10" t="s">
        <v>15</v>
      </c>
      <c r="B63" s="21">
        <v>25</v>
      </c>
    </row>
    <row r="64" spans="1:2" ht="15">
      <c r="A64" s="10" t="s">
        <v>19</v>
      </c>
      <c r="B64" s="21">
        <v>50</v>
      </c>
    </row>
    <row r="65" spans="1:2" ht="15">
      <c r="A65" s="4" t="s">
        <v>34</v>
      </c>
      <c r="B65" s="21">
        <v>25</v>
      </c>
    </row>
    <row r="66" spans="1:2" ht="15">
      <c r="A66" s="4" t="s">
        <v>50</v>
      </c>
      <c r="B66" s="21">
        <v>3515</v>
      </c>
    </row>
    <row r="67" spans="1:2" ht="15">
      <c r="A67" s="4"/>
      <c r="B67" s="21"/>
    </row>
    <row r="68" spans="1:2" ht="15">
      <c r="A68" s="4"/>
      <c r="B68" s="21"/>
    </row>
    <row r="69" spans="1:2" ht="15">
      <c r="A69" s="6" t="s">
        <v>14</v>
      </c>
      <c r="B69" s="7">
        <f>SUM(B63:B67)</f>
        <v>3615</v>
      </c>
    </row>
    <row r="71" spans="1:2" ht="15">
      <c r="A71" s="6" t="s">
        <v>7</v>
      </c>
      <c r="B71" s="23">
        <f>B60-B69</f>
        <v>-3.637978807091713E-12</v>
      </c>
    </row>
  </sheetData>
  <sheetProtection/>
  <printOptions/>
  <pageMargins left="0.7" right="0.7" top="0.75" bottom="0.25" header="0.3" footer="0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2015-07-06T19:54:22Z</cp:lastPrinted>
  <dcterms:created xsi:type="dcterms:W3CDTF">2010-03-08T17:02:20Z</dcterms:created>
  <dcterms:modified xsi:type="dcterms:W3CDTF">2015-08-07T22:04:22Z</dcterms:modified>
  <cp:category/>
  <cp:version/>
  <cp:contentType/>
  <cp:contentStatus/>
</cp:coreProperties>
</file>